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体检人员名单" sheetId="2" r:id="rId1"/>
  </sheets>
  <calcPr calcId="144525"/>
</workbook>
</file>

<file path=xl/sharedStrings.xml><?xml version="1.0" encoding="utf-8"?>
<sst xmlns="http://schemas.openxmlformats.org/spreadsheetml/2006/main" count="278" uniqueCount="175">
  <si>
    <t>序号</t>
  </si>
  <si>
    <t>报考岗位</t>
  </si>
  <si>
    <t>姓名</t>
  </si>
  <si>
    <t>准考证号</t>
  </si>
  <si>
    <t>笔试成绩</t>
  </si>
  <si>
    <t>面试成绩</t>
  </si>
  <si>
    <t>总成绩</t>
  </si>
  <si>
    <t>备注</t>
  </si>
  <si>
    <t>C0101_临床各科临床医生</t>
  </si>
  <si>
    <t>孟祥蒙</t>
  </si>
  <si>
    <t>2020020925</t>
  </si>
  <si>
    <t>杨晓艺</t>
  </si>
  <si>
    <t>2020020703</t>
  </si>
  <si>
    <t>丰叶钊</t>
  </si>
  <si>
    <t>2020020913</t>
  </si>
  <si>
    <t>侯小可</t>
  </si>
  <si>
    <t>2020020916</t>
  </si>
  <si>
    <t>李瑜</t>
  </si>
  <si>
    <t>2020020603</t>
  </si>
  <si>
    <t>张盼盼</t>
  </si>
  <si>
    <t>2020020812</t>
  </si>
  <si>
    <t>马宇杰</t>
  </si>
  <si>
    <t>2020020801</t>
  </si>
  <si>
    <t>李宇轩</t>
  </si>
  <si>
    <t>2020020622</t>
  </si>
  <si>
    <t>贾雨薇</t>
  </si>
  <si>
    <t>2020020811</t>
  </si>
  <si>
    <t>王毛毛</t>
  </si>
  <si>
    <t>2020020722</t>
  </si>
  <si>
    <t>彭宪聪</t>
  </si>
  <si>
    <t>2020020807</t>
  </si>
  <si>
    <t>严妍</t>
  </si>
  <si>
    <t>2020020509</t>
  </si>
  <si>
    <t>余彬</t>
  </si>
  <si>
    <t>2020020513</t>
  </si>
  <si>
    <t>贾晨曦</t>
  </si>
  <si>
    <t>2020020512</t>
  </si>
  <si>
    <t>刘娜</t>
  </si>
  <si>
    <t>2020020825</t>
  </si>
  <si>
    <t>陆丰艺</t>
  </si>
  <si>
    <t>2020020802</t>
  </si>
  <si>
    <t>朱钊远</t>
  </si>
  <si>
    <t>2020020927</t>
  </si>
  <si>
    <t>李威</t>
  </si>
  <si>
    <t>2020020908</t>
  </si>
  <si>
    <t>王萍</t>
  </si>
  <si>
    <t>2020020518</t>
  </si>
  <si>
    <t>袁雨露</t>
  </si>
  <si>
    <t>2020020903</t>
  </si>
  <si>
    <t>豆雪晴</t>
  </si>
  <si>
    <t>2020020823</t>
  </si>
  <si>
    <t>C0103_中医一病区临床医生</t>
  </si>
  <si>
    <t>徐韧</t>
  </si>
  <si>
    <t>2020020101</t>
  </si>
  <si>
    <t>C0104_口腔科临床医生</t>
  </si>
  <si>
    <t>陈天维</t>
  </si>
  <si>
    <t>2020020412</t>
  </si>
  <si>
    <t>主动放弃体检</t>
  </si>
  <si>
    <t>C0105_麻醉科麻醉医生</t>
  </si>
  <si>
    <t>孙欣欣</t>
  </si>
  <si>
    <t>2020022730</t>
  </si>
  <si>
    <t>康媛</t>
  </si>
  <si>
    <t>2020022622</t>
  </si>
  <si>
    <t>贾梦琪</t>
  </si>
  <si>
    <t>2020022707</t>
  </si>
  <si>
    <t>毛立科</t>
  </si>
  <si>
    <t>2020022703</t>
  </si>
  <si>
    <t>高冬冬</t>
  </si>
  <si>
    <t>2020022602</t>
  </si>
  <si>
    <t>陈亮</t>
  </si>
  <si>
    <t>2020022721</t>
  </si>
  <si>
    <t>C0106_院感办院感医生</t>
  </si>
  <si>
    <t>任明雪</t>
  </si>
  <si>
    <t>2020021115</t>
  </si>
  <si>
    <t>C0107_医学影像科、功能检查科影像、超声诊断</t>
  </si>
  <si>
    <t>张曼曼</t>
  </si>
  <si>
    <t>2020021212</t>
  </si>
  <si>
    <t>王莉</t>
  </si>
  <si>
    <t>2020021403</t>
  </si>
  <si>
    <t>洪杰</t>
  </si>
  <si>
    <t>2020021222</t>
  </si>
  <si>
    <t>王南南</t>
  </si>
  <si>
    <t>2020021329</t>
  </si>
  <si>
    <t>孙珂</t>
  </si>
  <si>
    <t>2020021408</t>
  </si>
  <si>
    <t>陈荣慧</t>
  </si>
  <si>
    <t>2020021227</t>
  </si>
  <si>
    <t>C0108_药学部药师</t>
  </si>
  <si>
    <t>陈露</t>
  </si>
  <si>
    <t>2020022322</t>
  </si>
  <si>
    <t>石晓倩</t>
  </si>
  <si>
    <t>2020022424</t>
  </si>
  <si>
    <t>C0109_医学检验科检验医师/技师</t>
  </si>
  <si>
    <t>宋碧杰</t>
  </si>
  <si>
    <t>2020021713</t>
  </si>
  <si>
    <t>C0110_护理部临床护理</t>
  </si>
  <si>
    <t>张岩岩</t>
  </si>
  <si>
    <t>2020023621</t>
  </si>
  <si>
    <t>面试成绩经过修正系数计算</t>
  </si>
  <si>
    <t>李梦娜</t>
  </si>
  <si>
    <t>2020023603</t>
  </si>
  <si>
    <t>赵文静</t>
  </si>
  <si>
    <t>2020023509</t>
  </si>
  <si>
    <t>宋文慧</t>
  </si>
  <si>
    <t>2020023511</t>
  </si>
  <si>
    <t>田秀</t>
  </si>
  <si>
    <t>2020023704</t>
  </si>
  <si>
    <t>韩梦</t>
  </si>
  <si>
    <t>2020023624</t>
  </si>
  <si>
    <t>王徐英</t>
  </si>
  <si>
    <t>2020023319</t>
  </si>
  <si>
    <t>马楠</t>
  </si>
  <si>
    <t>2020023306</t>
  </si>
  <si>
    <t>陈念</t>
  </si>
  <si>
    <t>2020023317</t>
  </si>
  <si>
    <t>徐茹</t>
  </si>
  <si>
    <t>2020023517</t>
  </si>
  <si>
    <t>朱青</t>
  </si>
  <si>
    <t>2020023503</t>
  </si>
  <si>
    <t>王珂</t>
  </si>
  <si>
    <t>2020023518</t>
  </si>
  <si>
    <t>朱孟孟</t>
  </si>
  <si>
    <t>2020023308</t>
  </si>
  <si>
    <t>周彩侠</t>
  </si>
  <si>
    <t>2020023402</t>
  </si>
  <si>
    <t>邹玉柯</t>
  </si>
  <si>
    <t>2020023607</t>
  </si>
  <si>
    <t>王利</t>
  </si>
  <si>
    <t>2020023330</t>
  </si>
  <si>
    <t>徐婉婉</t>
  </si>
  <si>
    <t>2020023716</t>
  </si>
  <si>
    <t>高媛媛</t>
  </si>
  <si>
    <t>2020023323</t>
  </si>
  <si>
    <t>彭玲</t>
  </si>
  <si>
    <t>2020023401</t>
  </si>
  <si>
    <t>史俊杰</t>
  </si>
  <si>
    <t>2020023721</t>
  </si>
  <si>
    <t>张翠翠</t>
  </si>
  <si>
    <t>2020023601</t>
  </si>
  <si>
    <t>姚舜禹</t>
  </si>
  <si>
    <t>2020023316</t>
  </si>
  <si>
    <t>王紫薇</t>
  </si>
  <si>
    <t>2020023520</t>
  </si>
  <si>
    <t>雷笑笑</t>
  </si>
  <si>
    <t>2020023713</t>
  </si>
  <si>
    <t>周飞</t>
  </si>
  <si>
    <t>2020023304</t>
  </si>
  <si>
    <t>马超凡</t>
  </si>
  <si>
    <t>2020023422</t>
  </si>
  <si>
    <t>C0111_护理部临床护理</t>
  </si>
  <si>
    <t>朱翠侠</t>
  </si>
  <si>
    <t>2020024313</t>
  </si>
  <si>
    <t>侯晶晶</t>
  </si>
  <si>
    <t>2020023902</t>
  </si>
  <si>
    <t>刘腾腾</t>
  </si>
  <si>
    <t>2020024526</t>
  </si>
  <si>
    <t>纵倩</t>
  </si>
  <si>
    <t>2020023925</t>
  </si>
  <si>
    <t>兰玲玲</t>
  </si>
  <si>
    <t>2020024224</t>
  </si>
  <si>
    <t>陈珊</t>
  </si>
  <si>
    <t>2020024501</t>
  </si>
  <si>
    <t>郭倩</t>
  </si>
  <si>
    <t>2020024217</t>
  </si>
  <si>
    <t>黄燕玲</t>
  </si>
  <si>
    <t>2020024214</t>
  </si>
  <si>
    <t>任昕腾</t>
  </si>
  <si>
    <t>2020024213</t>
  </si>
  <si>
    <t>曹丹丹</t>
  </si>
  <si>
    <t>2020024504</t>
  </si>
  <si>
    <t>A0102_血液内分泌科临床医生</t>
  </si>
  <si>
    <t>—</t>
  </si>
  <si>
    <t>A0109_外科临床医生</t>
  </si>
  <si>
    <t>B0101_急救中心临床医生</t>
  </si>
  <si>
    <t>B0102_功能检查科超声诊断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</si>
</sst>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2" borderId="0" xfId="0" applyNumberFormat="1" applyFont="1" applyFill="1" applyAlignment="1">
      <alignment vertical="center"/>
    </xf>
    <xf numFmtId="0" fontId="0" fillId="2" borderId="0" xfId="0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selection activeCell="K97" sqref="K97"/>
    </sheetView>
  </sheetViews>
  <sheetFormatPr defaultColWidth="8.66666666666667" defaultRowHeight="13.5" outlineLevelCol="7"/>
  <cols>
    <col min="1" max="1" width="5.75" style="1" customWidth="1"/>
    <col min="2" max="2" width="42.375" style="1" customWidth="1"/>
    <col min="3" max="3" width="8.5" style="1" customWidth="1"/>
    <col min="4" max="4" width="12.25" style="1" customWidth="1"/>
    <col min="5" max="5" width="8.875" style="3" customWidth="1"/>
    <col min="6" max="6" width="8.5" style="3" customWidth="1"/>
    <col min="7" max="7" width="8.875" style="3" customWidth="1"/>
    <col min="8" max="8" width="16.625" style="1" customWidth="1"/>
    <col min="9" max="16379" width="8.66666666666667" style="1"/>
    <col min="16380" max="16384" width="8.66666666666667" style="4"/>
  </cols>
  <sheetData>
    <row r="1" s="1" customFormat="1" ht="30" customHeight="1" spans="1:8">
      <c r="A1" s="5" t="s">
        <v>0</v>
      </c>
      <c r="B1" s="6" t="s">
        <v>1</v>
      </c>
      <c r="C1" s="6" t="s">
        <v>2</v>
      </c>
      <c r="D1" s="5" t="s">
        <v>3</v>
      </c>
      <c r="E1" s="7" t="s">
        <v>4</v>
      </c>
      <c r="F1" s="7" t="s">
        <v>5</v>
      </c>
      <c r="G1" s="7" t="s">
        <v>6</v>
      </c>
      <c r="H1" s="6" t="s">
        <v>7</v>
      </c>
    </row>
    <row r="2" s="1" customFormat="1" ht="18" customHeight="1" spans="1:8">
      <c r="A2" s="5">
        <v>1</v>
      </c>
      <c r="B2" s="5" t="s">
        <v>8</v>
      </c>
      <c r="C2" s="5" t="s">
        <v>9</v>
      </c>
      <c r="D2" s="8" t="s">
        <v>10</v>
      </c>
      <c r="E2" s="9">
        <v>78.2</v>
      </c>
      <c r="F2" s="9">
        <v>78.8</v>
      </c>
      <c r="G2" s="9">
        <f t="shared" ref="G2:G32" si="0">E2*0.6+F2*0.4</f>
        <v>78.44</v>
      </c>
      <c r="H2" s="5"/>
    </row>
    <row r="3" s="1" customFormat="1" ht="18" customHeight="1" spans="1:8">
      <c r="A3" s="5">
        <v>2</v>
      </c>
      <c r="B3" s="5" t="s">
        <v>8</v>
      </c>
      <c r="C3" s="5" t="s">
        <v>11</v>
      </c>
      <c r="D3" s="8" t="s">
        <v>12</v>
      </c>
      <c r="E3" s="9">
        <v>73.8</v>
      </c>
      <c r="F3" s="9">
        <v>82</v>
      </c>
      <c r="G3" s="9">
        <f t="shared" si="0"/>
        <v>77.08</v>
      </c>
      <c r="H3" s="5"/>
    </row>
    <row r="4" s="1" customFormat="1" ht="18" customHeight="1" spans="1:8">
      <c r="A4" s="5">
        <v>3</v>
      </c>
      <c r="B4" s="5" t="s">
        <v>8</v>
      </c>
      <c r="C4" s="5" t="s">
        <v>13</v>
      </c>
      <c r="D4" s="8" t="s">
        <v>14</v>
      </c>
      <c r="E4" s="9">
        <v>72.4</v>
      </c>
      <c r="F4" s="9">
        <v>76.8</v>
      </c>
      <c r="G4" s="9">
        <f t="shared" si="0"/>
        <v>74.16</v>
      </c>
      <c r="H4" s="5"/>
    </row>
    <row r="5" s="1" customFormat="1" ht="18" customHeight="1" spans="1:8">
      <c r="A5" s="5">
        <v>4</v>
      </c>
      <c r="B5" s="5" t="s">
        <v>8</v>
      </c>
      <c r="C5" s="5" t="s">
        <v>15</v>
      </c>
      <c r="D5" s="8" t="s">
        <v>16</v>
      </c>
      <c r="E5" s="9">
        <v>69.4</v>
      </c>
      <c r="F5" s="9">
        <v>80.4</v>
      </c>
      <c r="G5" s="9">
        <f t="shared" si="0"/>
        <v>73.8</v>
      </c>
      <c r="H5" s="5"/>
    </row>
    <row r="6" s="1" customFormat="1" ht="18" customHeight="1" spans="1:8">
      <c r="A6" s="5">
        <v>5</v>
      </c>
      <c r="B6" s="5" t="s">
        <v>8</v>
      </c>
      <c r="C6" s="5" t="s">
        <v>17</v>
      </c>
      <c r="D6" s="8" t="s">
        <v>18</v>
      </c>
      <c r="E6" s="9">
        <v>70.4</v>
      </c>
      <c r="F6" s="9">
        <v>77</v>
      </c>
      <c r="G6" s="9">
        <f t="shared" si="0"/>
        <v>73.04</v>
      </c>
      <c r="H6" s="5"/>
    </row>
    <row r="7" s="1" customFormat="1" ht="18" customHeight="1" spans="1:8">
      <c r="A7" s="5">
        <v>6</v>
      </c>
      <c r="B7" s="5" t="s">
        <v>8</v>
      </c>
      <c r="C7" s="5" t="s">
        <v>19</v>
      </c>
      <c r="D7" s="8" t="s">
        <v>20</v>
      </c>
      <c r="E7" s="9">
        <v>71.2</v>
      </c>
      <c r="F7" s="9">
        <v>74.8</v>
      </c>
      <c r="G7" s="9">
        <f t="shared" si="0"/>
        <v>72.64</v>
      </c>
      <c r="H7" s="5"/>
    </row>
    <row r="8" s="1" customFormat="1" ht="18" customHeight="1" spans="1:8">
      <c r="A8" s="5">
        <v>7</v>
      </c>
      <c r="B8" s="5" t="s">
        <v>8</v>
      </c>
      <c r="C8" s="5" t="s">
        <v>21</v>
      </c>
      <c r="D8" s="8" t="s">
        <v>22</v>
      </c>
      <c r="E8" s="9">
        <v>68.4</v>
      </c>
      <c r="F8" s="9">
        <v>76.2</v>
      </c>
      <c r="G8" s="9">
        <f t="shared" si="0"/>
        <v>71.52</v>
      </c>
      <c r="H8" s="5"/>
    </row>
    <row r="9" s="1" customFormat="1" ht="18" customHeight="1" spans="1:8">
      <c r="A9" s="5">
        <v>8</v>
      </c>
      <c r="B9" s="5" t="s">
        <v>8</v>
      </c>
      <c r="C9" s="5" t="s">
        <v>23</v>
      </c>
      <c r="D9" s="8" t="s">
        <v>24</v>
      </c>
      <c r="E9" s="9">
        <v>66.4</v>
      </c>
      <c r="F9" s="9">
        <v>79</v>
      </c>
      <c r="G9" s="9">
        <f t="shared" si="0"/>
        <v>71.44</v>
      </c>
      <c r="H9" s="5"/>
    </row>
    <row r="10" s="1" customFormat="1" ht="18" customHeight="1" spans="1:8">
      <c r="A10" s="5">
        <v>9</v>
      </c>
      <c r="B10" s="5" t="s">
        <v>8</v>
      </c>
      <c r="C10" s="5" t="s">
        <v>25</v>
      </c>
      <c r="D10" s="8" t="s">
        <v>26</v>
      </c>
      <c r="E10" s="9">
        <v>66.2</v>
      </c>
      <c r="F10" s="9">
        <v>77</v>
      </c>
      <c r="G10" s="9">
        <f t="shared" si="0"/>
        <v>70.52</v>
      </c>
      <c r="H10" s="5"/>
    </row>
    <row r="11" s="1" customFormat="1" ht="18" customHeight="1" spans="1:8">
      <c r="A11" s="5">
        <v>10</v>
      </c>
      <c r="B11" s="5" t="s">
        <v>8</v>
      </c>
      <c r="C11" s="5" t="s">
        <v>27</v>
      </c>
      <c r="D11" s="8" t="s">
        <v>28</v>
      </c>
      <c r="E11" s="9">
        <v>65.4</v>
      </c>
      <c r="F11" s="9">
        <v>77</v>
      </c>
      <c r="G11" s="9">
        <f t="shared" si="0"/>
        <v>70.04</v>
      </c>
      <c r="H11" s="5"/>
    </row>
    <row r="12" s="1" customFormat="1" ht="18" customHeight="1" spans="1:8">
      <c r="A12" s="5">
        <v>11</v>
      </c>
      <c r="B12" s="5" t="s">
        <v>8</v>
      </c>
      <c r="C12" s="5" t="s">
        <v>29</v>
      </c>
      <c r="D12" s="8" t="s">
        <v>30</v>
      </c>
      <c r="E12" s="9">
        <v>68.4</v>
      </c>
      <c r="F12" s="9">
        <v>71.2</v>
      </c>
      <c r="G12" s="9">
        <f t="shared" si="0"/>
        <v>69.52</v>
      </c>
      <c r="H12" s="5"/>
    </row>
    <row r="13" s="1" customFormat="1" ht="18" customHeight="1" spans="1:8">
      <c r="A13" s="5">
        <v>12</v>
      </c>
      <c r="B13" s="5" t="s">
        <v>8</v>
      </c>
      <c r="C13" s="5" t="s">
        <v>31</v>
      </c>
      <c r="D13" s="8" t="s">
        <v>32</v>
      </c>
      <c r="E13" s="9">
        <v>67.4</v>
      </c>
      <c r="F13" s="9">
        <v>71.8</v>
      </c>
      <c r="G13" s="9">
        <f t="shared" si="0"/>
        <v>69.16</v>
      </c>
      <c r="H13" s="5"/>
    </row>
    <row r="14" s="1" customFormat="1" ht="18" customHeight="1" spans="1:8">
      <c r="A14" s="5">
        <v>13</v>
      </c>
      <c r="B14" s="5" t="s">
        <v>8</v>
      </c>
      <c r="C14" s="5" t="s">
        <v>33</v>
      </c>
      <c r="D14" s="8" t="s">
        <v>34</v>
      </c>
      <c r="E14" s="9">
        <v>63.4</v>
      </c>
      <c r="F14" s="9">
        <v>77.4</v>
      </c>
      <c r="G14" s="9">
        <f t="shared" si="0"/>
        <v>69</v>
      </c>
      <c r="H14" s="5"/>
    </row>
    <row r="15" s="1" customFormat="1" ht="18" customHeight="1" spans="1:8">
      <c r="A15" s="5">
        <v>14</v>
      </c>
      <c r="B15" s="5" t="s">
        <v>8</v>
      </c>
      <c r="C15" s="5" t="s">
        <v>35</v>
      </c>
      <c r="D15" s="8" t="s">
        <v>36</v>
      </c>
      <c r="E15" s="9">
        <v>65.2</v>
      </c>
      <c r="F15" s="9">
        <v>72.4</v>
      </c>
      <c r="G15" s="9">
        <f t="shared" si="0"/>
        <v>68.08</v>
      </c>
      <c r="H15" s="5"/>
    </row>
    <row r="16" s="1" customFormat="1" ht="18" customHeight="1" spans="1:8">
      <c r="A16" s="5">
        <v>15</v>
      </c>
      <c r="B16" s="5" t="s">
        <v>8</v>
      </c>
      <c r="C16" s="5" t="s">
        <v>37</v>
      </c>
      <c r="D16" s="8" t="s">
        <v>38</v>
      </c>
      <c r="E16" s="9">
        <v>62</v>
      </c>
      <c r="F16" s="9">
        <v>75.8</v>
      </c>
      <c r="G16" s="9">
        <f t="shared" si="0"/>
        <v>67.52</v>
      </c>
      <c r="H16" s="5"/>
    </row>
    <row r="17" s="1" customFormat="1" ht="18" customHeight="1" spans="1:8">
      <c r="A17" s="5">
        <v>16</v>
      </c>
      <c r="B17" s="5" t="s">
        <v>8</v>
      </c>
      <c r="C17" s="5" t="s">
        <v>39</v>
      </c>
      <c r="D17" s="8" t="s">
        <v>40</v>
      </c>
      <c r="E17" s="9">
        <v>64.2</v>
      </c>
      <c r="F17" s="9">
        <v>72.2</v>
      </c>
      <c r="G17" s="9">
        <f t="shared" si="0"/>
        <v>67.4</v>
      </c>
      <c r="H17" s="5"/>
    </row>
    <row r="18" s="1" customFormat="1" ht="18" customHeight="1" spans="1:8">
      <c r="A18" s="5">
        <v>17</v>
      </c>
      <c r="B18" s="5" t="s">
        <v>8</v>
      </c>
      <c r="C18" s="5" t="s">
        <v>41</v>
      </c>
      <c r="D18" s="8" t="s">
        <v>42</v>
      </c>
      <c r="E18" s="9">
        <v>61.2</v>
      </c>
      <c r="F18" s="9">
        <v>76.2</v>
      </c>
      <c r="G18" s="9">
        <f t="shared" si="0"/>
        <v>67.2</v>
      </c>
      <c r="H18" s="5"/>
    </row>
    <row r="19" s="1" customFormat="1" ht="18" customHeight="1" spans="1:8">
      <c r="A19" s="5">
        <v>18</v>
      </c>
      <c r="B19" s="5" t="s">
        <v>8</v>
      </c>
      <c r="C19" s="5" t="s">
        <v>43</v>
      </c>
      <c r="D19" s="8" t="s">
        <v>44</v>
      </c>
      <c r="E19" s="9">
        <v>58.4</v>
      </c>
      <c r="F19" s="9">
        <v>78.8</v>
      </c>
      <c r="G19" s="9">
        <f t="shared" si="0"/>
        <v>66.56</v>
      </c>
      <c r="H19" s="5"/>
    </row>
    <row r="20" s="1" customFormat="1" ht="18" customHeight="1" spans="1:8">
      <c r="A20" s="5">
        <v>19</v>
      </c>
      <c r="B20" s="5" t="s">
        <v>8</v>
      </c>
      <c r="C20" s="5" t="s">
        <v>45</v>
      </c>
      <c r="D20" s="8" t="s">
        <v>46</v>
      </c>
      <c r="E20" s="9">
        <v>62.2</v>
      </c>
      <c r="F20" s="9">
        <v>71.2</v>
      </c>
      <c r="G20" s="9">
        <f t="shared" si="0"/>
        <v>65.8</v>
      </c>
      <c r="H20" s="5"/>
    </row>
    <row r="21" s="1" customFormat="1" ht="18" customHeight="1" spans="1:8">
      <c r="A21" s="5">
        <v>20</v>
      </c>
      <c r="B21" s="5" t="s">
        <v>8</v>
      </c>
      <c r="C21" s="5" t="s">
        <v>47</v>
      </c>
      <c r="D21" s="8" t="s">
        <v>48</v>
      </c>
      <c r="E21" s="9">
        <v>58.2</v>
      </c>
      <c r="F21" s="9">
        <v>75.6</v>
      </c>
      <c r="G21" s="9">
        <f t="shared" si="0"/>
        <v>65.16</v>
      </c>
      <c r="H21" s="5"/>
    </row>
    <row r="22" s="1" customFormat="1" ht="18" customHeight="1" spans="1:8">
      <c r="A22" s="5">
        <v>21</v>
      </c>
      <c r="B22" s="5" t="s">
        <v>8</v>
      </c>
      <c r="C22" s="5" t="s">
        <v>49</v>
      </c>
      <c r="D22" s="8" t="s">
        <v>50</v>
      </c>
      <c r="E22" s="9">
        <v>59.4</v>
      </c>
      <c r="F22" s="9">
        <v>73.2</v>
      </c>
      <c r="G22" s="9">
        <f t="shared" si="0"/>
        <v>64.92</v>
      </c>
      <c r="H22" s="5"/>
    </row>
    <row r="23" s="1" customFormat="1" ht="18" customHeight="1" spans="1:8">
      <c r="A23" s="5">
        <v>22</v>
      </c>
      <c r="B23" s="5" t="s">
        <v>51</v>
      </c>
      <c r="C23" s="5" t="s">
        <v>52</v>
      </c>
      <c r="D23" s="8" t="s">
        <v>53</v>
      </c>
      <c r="E23" s="9">
        <v>78.4</v>
      </c>
      <c r="F23" s="9">
        <v>81.1</v>
      </c>
      <c r="G23" s="9">
        <f t="shared" si="0"/>
        <v>79.48</v>
      </c>
      <c r="H23" s="5"/>
    </row>
    <row r="24" s="2" customFormat="1" ht="18" customHeight="1" spans="1:8">
      <c r="A24" s="5">
        <v>23</v>
      </c>
      <c r="B24" s="10" t="s">
        <v>54</v>
      </c>
      <c r="C24" s="10" t="s">
        <v>55</v>
      </c>
      <c r="D24" s="11" t="s">
        <v>56</v>
      </c>
      <c r="E24" s="12">
        <v>84</v>
      </c>
      <c r="F24" s="12">
        <v>77.1</v>
      </c>
      <c r="G24" s="12">
        <f t="shared" si="0"/>
        <v>81.24</v>
      </c>
      <c r="H24" s="10" t="s">
        <v>57</v>
      </c>
    </row>
    <row r="25" s="1" customFormat="1" ht="18" customHeight="1" spans="1:8">
      <c r="A25" s="5">
        <v>24</v>
      </c>
      <c r="B25" s="5" t="s">
        <v>58</v>
      </c>
      <c r="C25" s="5" t="s">
        <v>59</v>
      </c>
      <c r="D25" s="8" t="s">
        <v>60</v>
      </c>
      <c r="E25" s="9">
        <v>74.4</v>
      </c>
      <c r="F25" s="9">
        <v>75.6</v>
      </c>
      <c r="G25" s="9">
        <f t="shared" si="0"/>
        <v>74.88</v>
      </c>
      <c r="H25" s="5"/>
    </row>
    <row r="26" s="1" customFormat="1" ht="18" customHeight="1" spans="1:8">
      <c r="A26" s="5">
        <v>25</v>
      </c>
      <c r="B26" s="5" t="s">
        <v>58</v>
      </c>
      <c r="C26" s="5" t="s">
        <v>61</v>
      </c>
      <c r="D26" s="8" t="s">
        <v>62</v>
      </c>
      <c r="E26" s="9">
        <v>72.4</v>
      </c>
      <c r="F26" s="9">
        <v>77.6</v>
      </c>
      <c r="G26" s="9">
        <f t="shared" si="0"/>
        <v>74.48</v>
      </c>
      <c r="H26" s="5"/>
    </row>
    <row r="27" s="1" customFormat="1" ht="18" customHeight="1" spans="1:8">
      <c r="A27" s="5">
        <v>26</v>
      </c>
      <c r="B27" s="5" t="s">
        <v>58</v>
      </c>
      <c r="C27" s="5" t="s">
        <v>63</v>
      </c>
      <c r="D27" s="8" t="s">
        <v>64</v>
      </c>
      <c r="E27" s="9">
        <v>71.6</v>
      </c>
      <c r="F27" s="9">
        <v>77.8</v>
      </c>
      <c r="G27" s="9">
        <f t="shared" si="0"/>
        <v>74.08</v>
      </c>
      <c r="H27" s="5"/>
    </row>
    <row r="28" s="1" customFormat="1" ht="18" customHeight="1" spans="1:8">
      <c r="A28" s="5">
        <v>27</v>
      </c>
      <c r="B28" s="5" t="s">
        <v>58</v>
      </c>
      <c r="C28" s="5" t="s">
        <v>65</v>
      </c>
      <c r="D28" s="8" t="s">
        <v>66</v>
      </c>
      <c r="E28" s="9">
        <v>74.4</v>
      </c>
      <c r="F28" s="9">
        <v>72.2</v>
      </c>
      <c r="G28" s="9">
        <f t="shared" si="0"/>
        <v>73.52</v>
      </c>
      <c r="H28" s="5"/>
    </row>
    <row r="29" s="1" customFormat="1" ht="18" customHeight="1" spans="1:8">
      <c r="A29" s="5">
        <v>28</v>
      </c>
      <c r="B29" s="5" t="s">
        <v>58</v>
      </c>
      <c r="C29" s="5" t="s">
        <v>67</v>
      </c>
      <c r="D29" s="8" t="s">
        <v>68</v>
      </c>
      <c r="E29" s="9">
        <v>72.4</v>
      </c>
      <c r="F29" s="9">
        <v>75</v>
      </c>
      <c r="G29" s="9">
        <f t="shared" si="0"/>
        <v>73.44</v>
      </c>
      <c r="H29" s="5"/>
    </row>
    <row r="30" s="1" customFormat="1" ht="18" customHeight="1" spans="1:8">
      <c r="A30" s="5">
        <v>29</v>
      </c>
      <c r="B30" s="5" t="s">
        <v>58</v>
      </c>
      <c r="C30" s="5" t="s">
        <v>69</v>
      </c>
      <c r="D30" s="8" t="s">
        <v>70</v>
      </c>
      <c r="E30" s="9">
        <v>72.6</v>
      </c>
      <c r="F30" s="9">
        <v>69.8</v>
      </c>
      <c r="G30" s="9">
        <f t="shared" si="0"/>
        <v>71.48</v>
      </c>
      <c r="H30" s="5"/>
    </row>
    <row r="31" s="1" customFormat="1" ht="18" customHeight="1" spans="1:8">
      <c r="A31" s="5">
        <v>30</v>
      </c>
      <c r="B31" s="5" t="s">
        <v>71</v>
      </c>
      <c r="C31" s="5" t="s">
        <v>72</v>
      </c>
      <c r="D31" s="8" t="s">
        <v>73</v>
      </c>
      <c r="E31" s="9">
        <v>72.4</v>
      </c>
      <c r="F31" s="9">
        <v>79.9</v>
      </c>
      <c r="G31" s="9">
        <f t="shared" si="0"/>
        <v>75.4</v>
      </c>
      <c r="H31" s="5"/>
    </row>
    <row r="32" s="1" customFormat="1" ht="18" customHeight="1" spans="1:8">
      <c r="A32" s="5">
        <v>31</v>
      </c>
      <c r="B32" s="5" t="s">
        <v>74</v>
      </c>
      <c r="C32" s="5" t="s">
        <v>75</v>
      </c>
      <c r="D32" s="8" t="s">
        <v>76</v>
      </c>
      <c r="E32" s="9">
        <v>79.6</v>
      </c>
      <c r="F32" s="9">
        <v>80</v>
      </c>
      <c r="G32" s="9">
        <f t="shared" ref="G32:G66" si="1">E32*0.6+F32*0.4</f>
        <v>79.76</v>
      </c>
      <c r="H32" s="5"/>
    </row>
    <row r="33" s="1" customFormat="1" ht="18" customHeight="1" spans="1:8">
      <c r="A33" s="5">
        <v>32</v>
      </c>
      <c r="B33" s="5" t="s">
        <v>74</v>
      </c>
      <c r="C33" s="5" t="s">
        <v>77</v>
      </c>
      <c r="D33" s="8" t="s">
        <v>78</v>
      </c>
      <c r="E33" s="9">
        <v>83.4</v>
      </c>
      <c r="F33" s="9">
        <v>70</v>
      </c>
      <c r="G33" s="9">
        <f t="shared" si="1"/>
        <v>78.04</v>
      </c>
      <c r="H33" s="5"/>
    </row>
    <row r="34" s="1" customFormat="1" ht="18" customHeight="1" spans="1:8">
      <c r="A34" s="5">
        <v>33</v>
      </c>
      <c r="B34" s="5" t="s">
        <v>74</v>
      </c>
      <c r="C34" s="5" t="s">
        <v>79</v>
      </c>
      <c r="D34" s="8" t="s">
        <v>80</v>
      </c>
      <c r="E34" s="9">
        <v>76.8</v>
      </c>
      <c r="F34" s="9">
        <v>77.1</v>
      </c>
      <c r="G34" s="9">
        <f t="shared" si="1"/>
        <v>76.92</v>
      </c>
      <c r="H34" s="5"/>
    </row>
    <row r="35" s="1" customFormat="1" ht="18" customHeight="1" spans="1:8">
      <c r="A35" s="5">
        <v>34</v>
      </c>
      <c r="B35" s="5" t="s">
        <v>74</v>
      </c>
      <c r="C35" s="5" t="s">
        <v>81</v>
      </c>
      <c r="D35" s="8" t="s">
        <v>82</v>
      </c>
      <c r="E35" s="9">
        <v>77.8</v>
      </c>
      <c r="F35" s="9">
        <v>75.2</v>
      </c>
      <c r="G35" s="9">
        <f t="shared" si="1"/>
        <v>76.76</v>
      </c>
      <c r="H35" s="5"/>
    </row>
    <row r="36" s="1" customFormat="1" ht="18" customHeight="1" spans="1:8">
      <c r="A36" s="5">
        <v>35</v>
      </c>
      <c r="B36" s="5" t="s">
        <v>74</v>
      </c>
      <c r="C36" s="5" t="s">
        <v>83</v>
      </c>
      <c r="D36" s="8" t="s">
        <v>84</v>
      </c>
      <c r="E36" s="9">
        <v>80.8</v>
      </c>
      <c r="F36" s="9">
        <v>68.6</v>
      </c>
      <c r="G36" s="9">
        <f t="shared" si="1"/>
        <v>75.92</v>
      </c>
      <c r="H36" s="5"/>
    </row>
    <row r="37" s="1" customFormat="1" ht="18" customHeight="1" spans="1:8">
      <c r="A37" s="5">
        <v>36</v>
      </c>
      <c r="B37" s="5" t="s">
        <v>74</v>
      </c>
      <c r="C37" s="5" t="s">
        <v>85</v>
      </c>
      <c r="D37" s="8" t="s">
        <v>86</v>
      </c>
      <c r="E37" s="9">
        <v>75.6</v>
      </c>
      <c r="F37" s="9">
        <v>76.1</v>
      </c>
      <c r="G37" s="9">
        <f t="shared" si="1"/>
        <v>75.8</v>
      </c>
      <c r="H37" s="5"/>
    </row>
    <row r="38" s="1" customFormat="1" ht="18" customHeight="1" spans="1:8">
      <c r="A38" s="5">
        <v>37</v>
      </c>
      <c r="B38" s="5" t="s">
        <v>87</v>
      </c>
      <c r="C38" s="5" t="s">
        <v>88</v>
      </c>
      <c r="D38" s="8" t="s">
        <v>89</v>
      </c>
      <c r="E38" s="9">
        <v>79.8</v>
      </c>
      <c r="F38" s="9">
        <v>78.4</v>
      </c>
      <c r="G38" s="9">
        <f t="shared" si="1"/>
        <v>79.24</v>
      </c>
      <c r="H38" s="5"/>
    </row>
    <row r="39" s="1" customFormat="1" ht="18" customHeight="1" spans="1:8">
      <c r="A39" s="5">
        <v>38</v>
      </c>
      <c r="B39" s="5" t="s">
        <v>87</v>
      </c>
      <c r="C39" s="5" t="s">
        <v>90</v>
      </c>
      <c r="D39" s="8" t="s">
        <v>91</v>
      </c>
      <c r="E39" s="9">
        <v>76</v>
      </c>
      <c r="F39" s="9">
        <v>79.8</v>
      </c>
      <c r="G39" s="9">
        <f t="shared" si="1"/>
        <v>77.52</v>
      </c>
      <c r="H39" s="5"/>
    </row>
    <row r="40" s="1" customFormat="1" ht="18" customHeight="1" spans="1:8">
      <c r="A40" s="5">
        <v>39</v>
      </c>
      <c r="B40" s="5" t="s">
        <v>92</v>
      </c>
      <c r="C40" s="5" t="s">
        <v>93</v>
      </c>
      <c r="D40" s="8" t="s">
        <v>94</v>
      </c>
      <c r="E40" s="9">
        <v>76.2</v>
      </c>
      <c r="F40" s="9">
        <v>73</v>
      </c>
      <c r="G40" s="9">
        <f t="shared" si="1"/>
        <v>74.92</v>
      </c>
      <c r="H40" s="5"/>
    </row>
    <row r="41" s="1" customFormat="1" ht="30" customHeight="1" spans="1:8">
      <c r="A41" s="5">
        <v>40</v>
      </c>
      <c r="B41" s="5" t="s">
        <v>95</v>
      </c>
      <c r="C41" s="5" t="s">
        <v>96</v>
      </c>
      <c r="D41" s="8" t="s">
        <v>97</v>
      </c>
      <c r="E41" s="9">
        <v>78.4</v>
      </c>
      <c r="F41" s="9">
        <v>79.45</v>
      </c>
      <c r="G41" s="9">
        <f t="shared" si="1"/>
        <v>78.82</v>
      </c>
      <c r="H41" s="6" t="s">
        <v>98</v>
      </c>
    </row>
    <row r="42" s="1" customFormat="1" ht="30" customHeight="1" spans="1:8">
      <c r="A42" s="5">
        <v>41</v>
      </c>
      <c r="B42" s="5" t="s">
        <v>95</v>
      </c>
      <c r="C42" s="5" t="s">
        <v>99</v>
      </c>
      <c r="D42" s="8" t="s">
        <v>100</v>
      </c>
      <c r="E42" s="9">
        <v>77</v>
      </c>
      <c r="F42" s="9">
        <v>74.06</v>
      </c>
      <c r="G42" s="9">
        <f t="shared" si="1"/>
        <v>75.824</v>
      </c>
      <c r="H42" s="6" t="s">
        <v>98</v>
      </c>
    </row>
    <row r="43" s="1" customFormat="1" ht="30" customHeight="1" spans="1:8">
      <c r="A43" s="5">
        <v>42</v>
      </c>
      <c r="B43" s="5" t="s">
        <v>95</v>
      </c>
      <c r="C43" s="5" t="s">
        <v>101</v>
      </c>
      <c r="D43" s="8" t="s">
        <v>102</v>
      </c>
      <c r="E43" s="9">
        <v>72.6</v>
      </c>
      <c r="F43" s="9">
        <v>80.25</v>
      </c>
      <c r="G43" s="9">
        <f t="shared" si="1"/>
        <v>75.66</v>
      </c>
      <c r="H43" s="6" t="s">
        <v>98</v>
      </c>
    </row>
    <row r="44" s="1" customFormat="1" ht="30" customHeight="1" spans="1:8">
      <c r="A44" s="5">
        <v>43</v>
      </c>
      <c r="B44" s="5" t="s">
        <v>95</v>
      </c>
      <c r="C44" s="5" t="s">
        <v>103</v>
      </c>
      <c r="D44" s="8" t="s">
        <v>104</v>
      </c>
      <c r="E44" s="9">
        <v>77.8</v>
      </c>
      <c r="F44" s="9">
        <v>71.26</v>
      </c>
      <c r="G44" s="9">
        <f t="shared" si="1"/>
        <v>75.184</v>
      </c>
      <c r="H44" s="6" t="s">
        <v>98</v>
      </c>
    </row>
    <row r="45" s="1" customFormat="1" ht="30" customHeight="1" spans="1:8">
      <c r="A45" s="5">
        <v>44</v>
      </c>
      <c r="B45" s="5" t="s">
        <v>95</v>
      </c>
      <c r="C45" s="5" t="s">
        <v>105</v>
      </c>
      <c r="D45" s="8" t="s">
        <v>106</v>
      </c>
      <c r="E45" s="9">
        <v>73.4</v>
      </c>
      <c r="F45" s="9">
        <v>76.85</v>
      </c>
      <c r="G45" s="9">
        <f t="shared" si="1"/>
        <v>74.78</v>
      </c>
      <c r="H45" s="6" t="s">
        <v>98</v>
      </c>
    </row>
    <row r="46" s="1" customFormat="1" ht="30" customHeight="1" spans="1:8">
      <c r="A46" s="5">
        <v>45</v>
      </c>
      <c r="B46" s="5" t="s">
        <v>95</v>
      </c>
      <c r="C46" s="5" t="s">
        <v>107</v>
      </c>
      <c r="D46" s="8" t="s">
        <v>108</v>
      </c>
      <c r="E46" s="9">
        <v>74</v>
      </c>
      <c r="F46" s="9">
        <v>72.46</v>
      </c>
      <c r="G46" s="9">
        <f t="shared" si="1"/>
        <v>73.384</v>
      </c>
      <c r="H46" s="6" t="s">
        <v>98</v>
      </c>
    </row>
    <row r="47" s="1" customFormat="1" ht="30" customHeight="1" spans="1:8">
      <c r="A47" s="5">
        <v>46</v>
      </c>
      <c r="B47" s="5" t="s">
        <v>95</v>
      </c>
      <c r="C47" s="5" t="s">
        <v>109</v>
      </c>
      <c r="D47" s="8" t="s">
        <v>110</v>
      </c>
      <c r="E47" s="9">
        <v>70.8</v>
      </c>
      <c r="F47" s="9">
        <v>75.06</v>
      </c>
      <c r="G47" s="9">
        <f t="shared" si="1"/>
        <v>72.504</v>
      </c>
      <c r="H47" s="6" t="s">
        <v>98</v>
      </c>
    </row>
    <row r="48" s="1" customFormat="1" ht="30" customHeight="1" spans="1:8">
      <c r="A48" s="5">
        <v>47</v>
      </c>
      <c r="B48" s="5" t="s">
        <v>95</v>
      </c>
      <c r="C48" s="5" t="s">
        <v>111</v>
      </c>
      <c r="D48" s="8" t="s">
        <v>112</v>
      </c>
      <c r="E48" s="9">
        <v>68.6</v>
      </c>
      <c r="F48" s="9">
        <v>77.85</v>
      </c>
      <c r="G48" s="9">
        <f t="shared" si="1"/>
        <v>72.3</v>
      </c>
      <c r="H48" s="6" t="s">
        <v>98</v>
      </c>
    </row>
    <row r="49" s="1" customFormat="1" ht="30" customHeight="1" spans="1:8">
      <c r="A49" s="5">
        <v>48</v>
      </c>
      <c r="B49" s="5" t="s">
        <v>95</v>
      </c>
      <c r="C49" s="5" t="s">
        <v>113</v>
      </c>
      <c r="D49" s="8" t="s">
        <v>114</v>
      </c>
      <c r="E49" s="9">
        <v>65.2</v>
      </c>
      <c r="F49" s="9">
        <v>82.73</v>
      </c>
      <c r="G49" s="9">
        <f t="shared" si="1"/>
        <v>72.212</v>
      </c>
      <c r="H49" s="6" t="s">
        <v>98</v>
      </c>
    </row>
    <row r="50" s="1" customFormat="1" ht="30" customHeight="1" spans="1:8">
      <c r="A50" s="5">
        <v>49</v>
      </c>
      <c r="B50" s="5" t="s">
        <v>95</v>
      </c>
      <c r="C50" s="5" t="s">
        <v>115</v>
      </c>
      <c r="D50" s="8" t="s">
        <v>116</v>
      </c>
      <c r="E50" s="9">
        <v>72.6</v>
      </c>
      <c r="F50" s="9">
        <v>70.07</v>
      </c>
      <c r="G50" s="9">
        <f t="shared" si="1"/>
        <v>71.588</v>
      </c>
      <c r="H50" s="6" t="s">
        <v>98</v>
      </c>
    </row>
    <row r="51" s="1" customFormat="1" ht="30" customHeight="1" spans="1:8">
      <c r="A51" s="5">
        <v>50</v>
      </c>
      <c r="B51" s="5" t="s">
        <v>95</v>
      </c>
      <c r="C51" s="5" t="s">
        <v>117</v>
      </c>
      <c r="D51" s="8" t="s">
        <v>118</v>
      </c>
      <c r="E51" s="9">
        <v>70.6</v>
      </c>
      <c r="F51" s="9">
        <v>72.86</v>
      </c>
      <c r="G51" s="9">
        <f t="shared" si="1"/>
        <v>71.504</v>
      </c>
      <c r="H51" s="6" t="s">
        <v>98</v>
      </c>
    </row>
    <row r="52" s="1" customFormat="1" ht="30" customHeight="1" spans="1:8">
      <c r="A52" s="5">
        <v>51</v>
      </c>
      <c r="B52" s="5" t="s">
        <v>95</v>
      </c>
      <c r="C52" s="5" t="s">
        <v>119</v>
      </c>
      <c r="D52" s="8" t="s">
        <v>120</v>
      </c>
      <c r="E52" s="9">
        <v>65.8</v>
      </c>
      <c r="F52" s="9">
        <v>78.72</v>
      </c>
      <c r="G52" s="9">
        <f t="shared" si="1"/>
        <v>70.968</v>
      </c>
      <c r="H52" s="6" t="s">
        <v>98</v>
      </c>
    </row>
    <row r="53" s="1" customFormat="1" ht="30" customHeight="1" spans="1:8">
      <c r="A53" s="5">
        <v>52</v>
      </c>
      <c r="B53" s="5" t="s">
        <v>95</v>
      </c>
      <c r="C53" s="5" t="s">
        <v>121</v>
      </c>
      <c r="D53" s="8" t="s">
        <v>122</v>
      </c>
      <c r="E53" s="9">
        <v>67.4</v>
      </c>
      <c r="F53" s="9">
        <v>74.86</v>
      </c>
      <c r="G53" s="9">
        <f t="shared" si="1"/>
        <v>70.384</v>
      </c>
      <c r="H53" s="6" t="s">
        <v>98</v>
      </c>
    </row>
    <row r="54" s="1" customFormat="1" ht="30" customHeight="1" spans="1:8">
      <c r="A54" s="5">
        <v>53</v>
      </c>
      <c r="B54" s="5" t="s">
        <v>95</v>
      </c>
      <c r="C54" s="5" t="s">
        <v>123</v>
      </c>
      <c r="D54" s="8" t="s">
        <v>124</v>
      </c>
      <c r="E54" s="9">
        <v>63.4</v>
      </c>
      <c r="F54" s="9">
        <v>78.72</v>
      </c>
      <c r="G54" s="9">
        <f t="shared" si="1"/>
        <v>69.528</v>
      </c>
      <c r="H54" s="6" t="s">
        <v>98</v>
      </c>
    </row>
    <row r="55" s="1" customFormat="1" ht="30" customHeight="1" spans="1:8">
      <c r="A55" s="5">
        <v>54</v>
      </c>
      <c r="B55" s="5" t="s">
        <v>95</v>
      </c>
      <c r="C55" s="5" t="s">
        <v>125</v>
      </c>
      <c r="D55" s="8" t="s">
        <v>126</v>
      </c>
      <c r="E55" s="9">
        <v>66.4</v>
      </c>
      <c r="F55" s="9">
        <v>74.11</v>
      </c>
      <c r="G55" s="9">
        <f t="shared" si="1"/>
        <v>69.484</v>
      </c>
      <c r="H55" s="6" t="s">
        <v>98</v>
      </c>
    </row>
    <row r="56" s="1" customFormat="1" ht="30" customHeight="1" spans="1:8">
      <c r="A56" s="5">
        <v>55</v>
      </c>
      <c r="B56" s="5" t="s">
        <v>95</v>
      </c>
      <c r="C56" s="5" t="s">
        <v>127</v>
      </c>
      <c r="D56" s="8" t="s">
        <v>128</v>
      </c>
      <c r="E56" s="9">
        <v>67.4</v>
      </c>
      <c r="F56" s="9">
        <v>71.86</v>
      </c>
      <c r="G56" s="9">
        <f t="shared" si="1"/>
        <v>69.184</v>
      </c>
      <c r="H56" s="6" t="s">
        <v>98</v>
      </c>
    </row>
    <row r="57" s="1" customFormat="1" ht="30" customHeight="1" spans="1:8">
      <c r="A57" s="5">
        <v>56</v>
      </c>
      <c r="B57" s="5" t="s">
        <v>95</v>
      </c>
      <c r="C57" s="5" t="s">
        <v>129</v>
      </c>
      <c r="D57" s="8" t="s">
        <v>130</v>
      </c>
      <c r="E57" s="9">
        <v>65.6</v>
      </c>
      <c r="F57" s="9">
        <v>73.51</v>
      </c>
      <c r="G57" s="9">
        <f t="shared" si="1"/>
        <v>68.764</v>
      </c>
      <c r="H57" s="6" t="s">
        <v>98</v>
      </c>
    </row>
    <row r="58" s="1" customFormat="1" ht="30" customHeight="1" spans="1:8">
      <c r="A58" s="5">
        <v>57</v>
      </c>
      <c r="B58" s="5" t="s">
        <v>95</v>
      </c>
      <c r="C58" s="5" t="s">
        <v>131</v>
      </c>
      <c r="D58" s="8" t="s">
        <v>132</v>
      </c>
      <c r="E58" s="9">
        <v>65.4</v>
      </c>
      <c r="F58" s="9">
        <v>73.51</v>
      </c>
      <c r="G58" s="9">
        <f t="shared" si="1"/>
        <v>68.644</v>
      </c>
      <c r="H58" s="6" t="s">
        <v>98</v>
      </c>
    </row>
    <row r="59" s="1" customFormat="1" ht="30" customHeight="1" spans="1:8">
      <c r="A59" s="5">
        <v>58</v>
      </c>
      <c r="B59" s="5" t="s">
        <v>95</v>
      </c>
      <c r="C59" s="5" t="s">
        <v>133</v>
      </c>
      <c r="D59" s="8" t="s">
        <v>134</v>
      </c>
      <c r="E59" s="9">
        <v>66.6</v>
      </c>
      <c r="F59" s="9">
        <v>71.31</v>
      </c>
      <c r="G59" s="9">
        <f t="shared" si="1"/>
        <v>68.484</v>
      </c>
      <c r="H59" s="6" t="s">
        <v>98</v>
      </c>
    </row>
    <row r="60" s="1" customFormat="1" ht="30" customHeight="1" spans="1:8">
      <c r="A60" s="5">
        <v>59</v>
      </c>
      <c r="B60" s="5" t="s">
        <v>95</v>
      </c>
      <c r="C60" s="5" t="s">
        <v>135</v>
      </c>
      <c r="D60" s="8" t="s">
        <v>136</v>
      </c>
      <c r="E60" s="9">
        <v>63.8</v>
      </c>
      <c r="F60" s="9">
        <v>73.11</v>
      </c>
      <c r="G60" s="9">
        <f t="shared" si="1"/>
        <v>67.524</v>
      </c>
      <c r="H60" s="6" t="s">
        <v>98</v>
      </c>
    </row>
    <row r="61" s="1" customFormat="1" ht="30" customHeight="1" spans="1:8">
      <c r="A61" s="5">
        <v>60</v>
      </c>
      <c r="B61" s="5" t="s">
        <v>95</v>
      </c>
      <c r="C61" s="5" t="s">
        <v>137</v>
      </c>
      <c r="D61" s="8" t="s">
        <v>138</v>
      </c>
      <c r="E61" s="9">
        <v>62.4</v>
      </c>
      <c r="F61" s="9">
        <v>74.51</v>
      </c>
      <c r="G61" s="9">
        <f t="shared" si="1"/>
        <v>67.244</v>
      </c>
      <c r="H61" s="6" t="s">
        <v>98</v>
      </c>
    </row>
    <row r="62" s="1" customFormat="1" ht="30" customHeight="1" spans="1:8">
      <c r="A62" s="5">
        <v>61</v>
      </c>
      <c r="B62" s="5" t="s">
        <v>95</v>
      </c>
      <c r="C62" s="5" t="s">
        <v>139</v>
      </c>
      <c r="D62" s="8" t="s">
        <v>140</v>
      </c>
      <c r="E62" s="9">
        <v>58.4</v>
      </c>
      <c r="F62" s="9">
        <v>78.92</v>
      </c>
      <c r="G62" s="9">
        <f t="shared" si="1"/>
        <v>66.608</v>
      </c>
      <c r="H62" s="6" t="s">
        <v>98</v>
      </c>
    </row>
    <row r="63" s="1" customFormat="1" ht="30" customHeight="1" spans="1:8">
      <c r="A63" s="5">
        <v>62</v>
      </c>
      <c r="B63" s="5" t="s">
        <v>95</v>
      </c>
      <c r="C63" s="5" t="s">
        <v>141</v>
      </c>
      <c r="D63" s="8" t="s">
        <v>142</v>
      </c>
      <c r="E63" s="9">
        <v>59.2</v>
      </c>
      <c r="F63" s="9">
        <v>75.11</v>
      </c>
      <c r="G63" s="9">
        <f t="shared" si="1"/>
        <v>65.564</v>
      </c>
      <c r="H63" s="6" t="s">
        <v>98</v>
      </c>
    </row>
    <row r="64" s="1" customFormat="1" ht="30" customHeight="1" spans="1:8">
      <c r="A64" s="5">
        <v>63</v>
      </c>
      <c r="B64" s="5" t="s">
        <v>95</v>
      </c>
      <c r="C64" s="5" t="s">
        <v>143</v>
      </c>
      <c r="D64" s="8" t="s">
        <v>144</v>
      </c>
      <c r="E64" s="9">
        <v>58.8</v>
      </c>
      <c r="F64" s="9">
        <v>73.31</v>
      </c>
      <c r="G64" s="9">
        <f t="shared" si="1"/>
        <v>64.604</v>
      </c>
      <c r="H64" s="6" t="s">
        <v>98</v>
      </c>
    </row>
    <row r="65" s="1" customFormat="1" ht="30" customHeight="1" spans="1:8">
      <c r="A65" s="5">
        <v>64</v>
      </c>
      <c r="B65" s="5" t="s">
        <v>95</v>
      </c>
      <c r="C65" s="5" t="s">
        <v>145</v>
      </c>
      <c r="D65" s="8" t="s">
        <v>146</v>
      </c>
      <c r="E65" s="9">
        <v>58.4</v>
      </c>
      <c r="F65" s="9">
        <v>73.11</v>
      </c>
      <c r="G65" s="9">
        <f t="shared" si="1"/>
        <v>64.284</v>
      </c>
      <c r="H65" s="6" t="s">
        <v>98</v>
      </c>
    </row>
    <row r="66" s="1" customFormat="1" ht="30" customHeight="1" spans="1:8">
      <c r="A66" s="5">
        <v>65</v>
      </c>
      <c r="B66" s="5" t="s">
        <v>95</v>
      </c>
      <c r="C66" s="5" t="s">
        <v>147</v>
      </c>
      <c r="D66" s="8" t="s">
        <v>148</v>
      </c>
      <c r="E66" s="9">
        <v>59.4</v>
      </c>
      <c r="F66" s="9">
        <v>70.91</v>
      </c>
      <c r="G66" s="9">
        <f t="shared" si="1"/>
        <v>64.004</v>
      </c>
      <c r="H66" s="6" t="s">
        <v>98</v>
      </c>
    </row>
    <row r="67" s="1" customFormat="1" ht="23" customHeight="1" spans="1:8">
      <c r="A67" s="5">
        <v>66</v>
      </c>
      <c r="B67" s="5" t="s">
        <v>149</v>
      </c>
      <c r="C67" s="5" t="s">
        <v>150</v>
      </c>
      <c r="D67" s="8" t="s">
        <v>151</v>
      </c>
      <c r="E67" s="9">
        <v>92</v>
      </c>
      <c r="F67" s="9">
        <v>73.2</v>
      </c>
      <c r="G67" s="9">
        <f t="shared" ref="G67:G82" si="2">E67*0.6+F67*0.4</f>
        <v>84.48</v>
      </c>
      <c r="H67" s="5"/>
    </row>
    <row r="68" s="1" customFormat="1" ht="23" customHeight="1" spans="1:8">
      <c r="A68" s="5">
        <v>67</v>
      </c>
      <c r="B68" s="5" t="s">
        <v>149</v>
      </c>
      <c r="C68" s="5" t="s">
        <v>152</v>
      </c>
      <c r="D68" s="8" t="s">
        <v>153</v>
      </c>
      <c r="E68" s="9">
        <v>88.8</v>
      </c>
      <c r="F68" s="9">
        <v>74.4</v>
      </c>
      <c r="G68" s="9">
        <f t="shared" si="2"/>
        <v>83.04</v>
      </c>
      <c r="H68" s="5"/>
    </row>
    <row r="69" s="1" customFormat="1" ht="23" customHeight="1" spans="1:8">
      <c r="A69" s="5">
        <v>68</v>
      </c>
      <c r="B69" s="5" t="s">
        <v>149</v>
      </c>
      <c r="C69" s="5" t="s">
        <v>154</v>
      </c>
      <c r="D69" s="8" t="s">
        <v>155</v>
      </c>
      <c r="E69" s="9">
        <v>88</v>
      </c>
      <c r="F69" s="9">
        <v>74.2</v>
      </c>
      <c r="G69" s="9">
        <f t="shared" si="2"/>
        <v>82.48</v>
      </c>
      <c r="H69" s="5"/>
    </row>
    <row r="70" s="1" customFormat="1" ht="23" customHeight="1" spans="1:8">
      <c r="A70" s="5">
        <v>69</v>
      </c>
      <c r="B70" s="5" t="s">
        <v>149</v>
      </c>
      <c r="C70" s="5" t="s">
        <v>156</v>
      </c>
      <c r="D70" s="8" t="s">
        <v>157</v>
      </c>
      <c r="E70" s="9">
        <v>85.6</v>
      </c>
      <c r="F70" s="9">
        <v>77</v>
      </c>
      <c r="G70" s="9">
        <f t="shared" si="2"/>
        <v>82.16</v>
      </c>
      <c r="H70" s="5"/>
    </row>
    <row r="71" s="1" customFormat="1" ht="23" customHeight="1" spans="1:8">
      <c r="A71" s="5">
        <v>70</v>
      </c>
      <c r="B71" s="5" t="s">
        <v>149</v>
      </c>
      <c r="C71" s="5" t="s">
        <v>158</v>
      </c>
      <c r="D71" s="8" t="s">
        <v>159</v>
      </c>
      <c r="E71" s="9">
        <v>83.6</v>
      </c>
      <c r="F71" s="9">
        <v>77.4</v>
      </c>
      <c r="G71" s="9">
        <f t="shared" si="2"/>
        <v>81.12</v>
      </c>
      <c r="H71" s="5"/>
    </row>
    <row r="72" s="1" customFormat="1" ht="23" customHeight="1" spans="1:8">
      <c r="A72" s="5">
        <v>71</v>
      </c>
      <c r="B72" s="5" t="s">
        <v>149</v>
      </c>
      <c r="C72" s="5" t="s">
        <v>160</v>
      </c>
      <c r="D72" s="8" t="s">
        <v>161</v>
      </c>
      <c r="E72" s="9">
        <v>84.6</v>
      </c>
      <c r="F72" s="9">
        <v>75.8</v>
      </c>
      <c r="G72" s="9">
        <f t="shared" si="2"/>
        <v>81.08</v>
      </c>
      <c r="H72" s="5"/>
    </row>
    <row r="73" s="1" customFormat="1" ht="23" customHeight="1" spans="1:8">
      <c r="A73" s="5">
        <v>72</v>
      </c>
      <c r="B73" s="5" t="s">
        <v>149</v>
      </c>
      <c r="C73" s="5" t="s">
        <v>162</v>
      </c>
      <c r="D73" s="8" t="s">
        <v>163</v>
      </c>
      <c r="E73" s="9">
        <v>86.8</v>
      </c>
      <c r="F73" s="9">
        <v>72.4</v>
      </c>
      <c r="G73" s="9">
        <f t="shared" si="2"/>
        <v>81.04</v>
      </c>
      <c r="H73" s="5"/>
    </row>
    <row r="74" s="1" customFormat="1" ht="23" customHeight="1" spans="1:8">
      <c r="A74" s="5">
        <v>73</v>
      </c>
      <c r="B74" s="5" t="s">
        <v>149</v>
      </c>
      <c r="C74" s="5" t="s">
        <v>164</v>
      </c>
      <c r="D74" s="8" t="s">
        <v>165</v>
      </c>
      <c r="E74" s="9">
        <v>83.8</v>
      </c>
      <c r="F74" s="9">
        <v>75.8</v>
      </c>
      <c r="G74" s="9">
        <f t="shared" si="2"/>
        <v>80.6</v>
      </c>
      <c r="H74" s="5"/>
    </row>
    <row r="75" s="1" customFormat="1" ht="23" customHeight="1" spans="1:8">
      <c r="A75" s="5">
        <v>74</v>
      </c>
      <c r="B75" s="5" t="s">
        <v>149</v>
      </c>
      <c r="C75" s="5" t="s">
        <v>166</v>
      </c>
      <c r="D75" s="8" t="s">
        <v>167</v>
      </c>
      <c r="E75" s="9">
        <v>84.4</v>
      </c>
      <c r="F75" s="9">
        <v>74.4</v>
      </c>
      <c r="G75" s="9">
        <f t="shared" si="2"/>
        <v>80.4</v>
      </c>
      <c r="H75" s="5"/>
    </row>
    <row r="76" s="1" customFormat="1" ht="23" customHeight="1" spans="1:8">
      <c r="A76" s="5">
        <v>75</v>
      </c>
      <c r="B76" s="5" t="s">
        <v>149</v>
      </c>
      <c r="C76" s="5" t="s">
        <v>168</v>
      </c>
      <c r="D76" s="8" t="s">
        <v>169</v>
      </c>
      <c r="E76" s="9">
        <v>80.8</v>
      </c>
      <c r="F76" s="9">
        <v>77.4</v>
      </c>
      <c r="G76" s="9">
        <f t="shared" si="2"/>
        <v>79.44</v>
      </c>
      <c r="H76" s="5"/>
    </row>
    <row r="77" s="1" customFormat="1" ht="23" customHeight="1" spans="1:8">
      <c r="A77" s="5">
        <v>76</v>
      </c>
      <c r="B77" s="5" t="s">
        <v>170</v>
      </c>
      <c r="C77" s="5" t="str">
        <f>"程思琪"</f>
        <v>程思琪</v>
      </c>
      <c r="D77" s="5" t="s">
        <v>171</v>
      </c>
      <c r="E77" s="9" t="s">
        <v>171</v>
      </c>
      <c r="F77" s="9">
        <v>76.7</v>
      </c>
      <c r="G77" s="9">
        <v>76.7</v>
      </c>
      <c r="H77" s="5"/>
    </row>
    <row r="78" s="1" customFormat="1" ht="23" customHeight="1" spans="1:8">
      <c r="A78" s="5">
        <v>77</v>
      </c>
      <c r="B78" s="5" t="s">
        <v>172</v>
      </c>
      <c r="C78" s="5" t="str">
        <f>"石磊"</f>
        <v>石磊</v>
      </c>
      <c r="D78" s="5" t="s">
        <v>171</v>
      </c>
      <c r="E78" s="9" t="s">
        <v>171</v>
      </c>
      <c r="F78" s="9">
        <v>77.9</v>
      </c>
      <c r="G78" s="9">
        <v>77.9</v>
      </c>
      <c r="H78" s="5"/>
    </row>
    <row r="79" s="1" customFormat="1" ht="23" customHeight="1" spans="1:8">
      <c r="A79" s="5">
        <v>78</v>
      </c>
      <c r="B79" s="5" t="s">
        <v>172</v>
      </c>
      <c r="C79" s="5" t="str">
        <f>"陈敬宇"</f>
        <v>陈敬宇</v>
      </c>
      <c r="D79" s="5" t="s">
        <v>171</v>
      </c>
      <c r="E79" s="9" t="s">
        <v>171</v>
      </c>
      <c r="F79" s="9">
        <v>72</v>
      </c>
      <c r="G79" s="9">
        <v>72</v>
      </c>
      <c r="H79" s="5"/>
    </row>
    <row r="80" s="1" customFormat="1" ht="23" customHeight="1" spans="1:8">
      <c r="A80" s="5">
        <v>79</v>
      </c>
      <c r="B80" s="5" t="s">
        <v>173</v>
      </c>
      <c r="C80" s="5" t="str">
        <f>"戚磊"</f>
        <v>戚磊</v>
      </c>
      <c r="D80" s="5" t="s">
        <v>171</v>
      </c>
      <c r="E80" s="9" t="s">
        <v>171</v>
      </c>
      <c r="F80" s="9">
        <v>74.3</v>
      </c>
      <c r="G80" s="9">
        <v>74.3</v>
      </c>
      <c r="H80" s="5"/>
    </row>
    <row r="81" s="1" customFormat="1" ht="23" customHeight="1" spans="1:8">
      <c r="A81" s="5">
        <v>80</v>
      </c>
      <c r="B81" s="5" t="s">
        <v>173</v>
      </c>
      <c r="C81" s="5" t="str">
        <f>"王朋诗"</f>
        <v>王朋诗</v>
      </c>
      <c r="D81" s="5" t="s">
        <v>171</v>
      </c>
      <c r="E81" s="9" t="s">
        <v>171</v>
      </c>
      <c r="F81" s="9">
        <v>73.6</v>
      </c>
      <c r="G81" s="9">
        <v>73.6</v>
      </c>
      <c r="H81" s="5"/>
    </row>
    <row r="82" s="1" customFormat="1" ht="23" customHeight="1" spans="1:8">
      <c r="A82" s="5">
        <v>81</v>
      </c>
      <c r="B82" s="5" t="s">
        <v>174</v>
      </c>
      <c r="C82" s="5" t="str">
        <f>"陈亚男"</f>
        <v>陈亚男</v>
      </c>
      <c r="D82" s="5" t="s">
        <v>171</v>
      </c>
      <c r="E82" s="9" t="s">
        <v>171</v>
      </c>
      <c r="F82" s="9">
        <v>71.4</v>
      </c>
      <c r="G82" s="9">
        <v>71.4</v>
      </c>
      <c r="H82" s="5"/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Queen  果儿</cp:lastModifiedBy>
  <dcterms:created xsi:type="dcterms:W3CDTF">2006-09-13T11:21:00Z</dcterms:created>
  <dcterms:modified xsi:type="dcterms:W3CDTF">2020-08-24T00:11:40Z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